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tilla" state="visible" r:id="rId4"/>
    <sheet sheetId="2" name="Ejemplo 80 m2" state="visible" r:id="rId5"/>
    <sheet sheetId="3" name="Cómo usarla" state="visible" r:id="rId6"/>
  </sheets>
  <calcPr calcId="171027"/>
</workbook>
</file>

<file path=xl/sharedStrings.xml><?xml version="1.0" encoding="utf-8"?>
<sst xmlns="http://schemas.openxmlformats.org/spreadsheetml/2006/main" count="316" uniqueCount="181">
  <si>
    <t>Modelo de presupuesto de reforma de vivienda — guiareformas.es</t>
  </si>
  <si>
    <t>https://guiareformas.es/presupuestos/modelo-presupuesto-reforma/ · Rellena cantidad y precio unitario; el importe se calcula solo.</t>
  </si>
  <si>
    <t>Capítulo</t>
  </si>
  <si>
    <t>Partida</t>
  </si>
  <si>
    <t>Unidad</t>
  </si>
  <si>
    <t>Cantidad</t>
  </si>
  <si>
    <t>Precio unitario (€)</t>
  </si>
  <si>
    <t>Importe (€)</t>
  </si>
  <si>
    <t>Notas / qué comprobar</t>
  </si>
  <si>
    <t>1. Demolición y desescombro</t>
  </si>
  <si>
    <t>Demolición de tabiquería</t>
  </si>
  <si>
    <t>m2</t>
  </si>
  <si>
    <t>Indicar espesor y si es ladrillo, tabicón o placa de yeso</t>
  </si>
  <si>
    <t>Picado de alicatado y solado</t>
  </si>
  <si>
    <t>Baños y cocina; incluir retirada de mortero de agarre</t>
  </si>
  <si>
    <t>Levantado de pavimento existente</t>
  </si>
  <si>
    <t>Solo si el nuevo suelo no va encima del antiguo</t>
  </si>
  <si>
    <t>Desmontaje de sanitarios y mobiliario</t>
  </si>
  <si>
    <t>ud</t>
  </si>
  <si>
    <t>Inodoro, lavabo, bañera, muebles de cocina</t>
  </si>
  <si>
    <t>Desmontaje de carpintería interior</t>
  </si>
  <si>
    <t>Puertas de paso con marco y tapajuntas</t>
  </si>
  <si>
    <t>Retirada de instalaciones obsoletas</t>
  </si>
  <si>
    <t>PA</t>
  </si>
  <si>
    <t>Tubería de plomo o hierro, cableado antiguo</t>
  </si>
  <si>
    <t>Bajada de escombros y contenedor</t>
  </si>
  <si>
    <t>Número de contenedores y tasa de ocupación de vía pública</t>
  </si>
  <si>
    <t>Gestión de residuos (Ley 7/2022)</t>
  </si>
  <si>
    <t>Vertedero autorizado y certificado de tratamiento; a veces va como capítulo aparte</t>
  </si>
  <si>
    <t>Subtotal capítulo 1</t>
  </si>
  <si>
    <t>Rango habitual: 5-8 % del PEM</t>
  </si>
  <si>
    <t/>
  </si>
  <si>
    <t>2. Albañilería y tabiquería</t>
  </si>
  <si>
    <t>Tabiquería nueva</t>
  </si>
  <si>
    <t>Ladrillo, tabicón o placa de yeso laminado con aislamiento interior</t>
  </si>
  <si>
    <t>Regularización de paramentos</t>
  </si>
  <si>
    <t>Enfoscado, maestreado o enlucido; partida que más crece en obra</t>
  </si>
  <si>
    <t>Recrecido y nivelación de suelos</t>
  </si>
  <si>
    <t>Mortero autonivelante; imprescindible con suelo radiante</t>
  </si>
  <si>
    <t>Ayudas de albañilería a instalaciones</t>
  </si>
  <si>
    <t>Rozas, pasos de muro, tapado; que quede explícito quién las hace</t>
  </si>
  <si>
    <t>Formación de plato de ducha de obra</t>
  </si>
  <si>
    <t>Pendientes, impermeabilización y desagüe</t>
  </si>
  <si>
    <t>Dinteles, cargaderos y refuerzos</t>
  </si>
  <si>
    <t>Solo con proyecto y dirección facultativa si afecta a estructura</t>
  </si>
  <si>
    <t>Subtotal capítulo 2</t>
  </si>
  <si>
    <t>Rango habitual: 8-12 % del PEM</t>
  </si>
  <si>
    <t>3. Fontanería y saneamiento</t>
  </si>
  <si>
    <t>Red de agua fría y caliente</t>
  </si>
  <si>
    <t>Material (PEX, multicapa, PPR) y puntos de consumo</t>
  </si>
  <si>
    <t>Sustitución de bajantes o ramales</t>
  </si>
  <si>
    <t>ml</t>
  </si>
  <si>
    <t>Aclarar si es total o solo los ramales horizontales del piso</t>
  </si>
  <si>
    <t>Desagües y sifones</t>
  </si>
  <si>
    <t>Por aparato</t>
  </si>
  <si>
    <t>Llaves de paso y corte general</t>
  </si>
  <si>
    <t>Instalación de sanitarios y grifería</t>
  </si>
  <si>
    <t>Solo mano de obra si el material lo aporta el cliente</t>
  </si>
  <si>
    <t>Termo o producción de ACS</t>
  </si>
  <si>
    <t>Si no va en climatización</t>
  </si>
  <si>
    <t>Subtotal capítulo 3</t>
  </si>
  <si>
    <t>Rango habitual: 6-10 % del PEM</t>
  </si>
  <si>
    <t>4. Electricidad y telecomunicaciones</t>
  </si>
  <si>
    <t>Cuadro general con protecciones</t>
  </si>
  <si>
    <t>Número de circuitos según grado de electrificación (REBT ITC-BT-25)</t>
  </si>
  <si>
    <t>Circuitos independientes</t>
  </si>
  <si>
    <t>Horno, lavadora, lavavajillas, aire acondicionado, aerotermia</t>
  </si>
  <si>
    <t>Puntos de luz</t>
  </si>
  <si>
    <t>Tomas de corriente y mecanismos</t>
  </si>
  <si>
    <t>Marca y serie de los mecanismos</t>
  </si>
  <si>
    <t>Tomas de TV y datos</t>
  </si>
  <si>
    <t>Boletín eléctrico y legalización</t>
  </si>
  <si>
    <t>Instalador autorizado; necesario para cambiar potencia</t>
  </si>
  <si>
    <t>Subtotal capítulo 4</t>
  </si>
  <si>
    <t>Rango habitual: 7-10 % del PEM</t>
  </si>
  <si>
    <t>5. Climatización y agua caliente</t>
  </si>
  <si>
    <t>Equipo generador (caldera, aerotermia, split)</t>
  </si>
  <si>
    <t>Marca, modelo y potencia; si es aerotermia, si incluye depósito de ACS</t>
  </si>
  <si>
    <t>Emisores (radiadores o suelo radiante)</t>
  </si>
  <si>
    <t>Suelo radiante en m²; radiadores por elementos</t>
  </si>
  <si>
    <t>Red de distribución y colectores</t>
  </si>
  <si>
    <t>Termostatos y regulación</t>
  </si>
  <si>
    <t>Puesta en marcha y legalización</t>
  </si>
  <si>
    <t>Certificado de instalación térmica (RITE)</t>
  </si>
  <si>
    <t>Subtotal capítulo 5</t>
  </si>
  <si>
    <t>Rango habitual: 10-20 % del PEM</t>
  </si>
  <si>
    <t>6. Pavimentos y alicatados</t>
  </si>
  <si>
    <t>Pavimento zonas secas</t>
  </si>
  <si>
    <t>Tarima, laminado, vinílico o porcelánico; indicar modelo y formato</t>
  </si>
  <si>
    <t>Pavimento zonas húmedas</t>
  </si>
  <si>
    <t>Gres porcelánico antideslizante en baños y cocina</t>
  </si>
  <si>
    <t>Alicatado de paredes</t>
  </si>
  <si>
    <t>Altura de alicatado y formato de pieza</t>
  </si>
  <si>
    <t>Rodapié</t>
  </si>
  <si>
    <t>Material de agarre y rejuntado</t>
  </si>
  <si>
    <t>Cemento cola clase C2 y junta epoxi en duchas</t>
  </si>
  <si>
    <t>Impermeabilización de zonas húmedas</t>
  </si>
  <si>
    <t>Lámina o membrana líquida bajo el alicatado de la ducha</t>
  </si>
  <si>
    <t>Subtotal capítulo 6</t>
  </si>
  <si>
    <t>Rango habitual: 10-15 % del PEM</t>
  </si>
  <si>
    <t>7. Carpintería interior y exterior</t>
  </si>
  <si>
    <t>Puertas de paso con marco y herrajes</t>
  </si>
  <si>
    <t>Acabado, tipo de hoja y manilla</t>
  </si>
  <si>
    <t>Puerta de entrada</t>
  </si>
  <si>
    <t>Blindada o acorazada; cerradura</t>
  </si>
  <si>
    <t>Armarios empotrados</t>
  </si>
  <si>
    <t>Frentes o armario completo con interior</t>
  </si>
  <si>
    <t>Ventanas y balconeras</t>
  </si>
  <si>
    <t>Material, vidrio y transmitancia; ver ficha de ventanas</t>
  </si>
  <si>
    <t>Subtotal capítulo 7</t>
  </si>
  <si>
    <t>Rango habitual: 5-10 % del PEM</t>
  </si>
  <si>
    <t>8. Mobiliario de cocina y baño</t>
  </si>
  <si>
    <t>Muebles de cocina</t>
  </si>
  <si>
    <t>Metros lineales de mueble bajo y alto; acabado de frentes</t>
  </si>
  <si>
    <t>Encimera</t>
  </si>
  <si>
    <t>Material y espesor; incluir montaje</t>
  </si>
  <si>
    <t>Electrodomésticos</t>
  </si>
  <si>
    <t>Marca y modelo, o excluidos si los compra el cliente</t>
  </si>
  <si>
    <t>Mueble de baño y lavabo</t>
  </si>
  <si>
    <t>Sanitarios y grifería</t>
  </si>
  <si>
    <t>Material; la instalación va en fontanería</t>
  </si>
  <si>
    <t>Mampara de ducha</t>
  </si>
  <si>
    <t>Subtotal capítulo 8</t>
  </si>
  <si>
    <t>Rango habitual: 15-25 % del PEM</t>
  </si>
  <si>
    <t>9. Pintura y acabados</t>
  </si>
  <si>
    <t>Pintura plástica en paredes y techos</t>
  </si>
  <si>
    <t>Dos manos; tipo de pintura por estancia</t>
  </si>
  <si>
    <t>Pintura antimoho en zonas húmedas</t>
  </si>
  <si>
    <t>Lijado y esmaltado de carpintería</t>
  </si>
  <si>
    <t>Si no se sustituyen las puertas</t>
  </si>
  <si>
    <t>Retirada de gotelé o alisado</t>
  </si>
  <si>
    <t>Partida frecuente en pisos anteriores a 1990</t>
  </si>
  <si>
    <t>Subtotal capítulo 9</t>
  </si>
  <si>
    <t>Rango habitual: 3-6 % del PEM</t>
  </si>
  <si>
    <t>10. Proyecto, dirección y trámites</t>
  </si>
  <si>
    <t>Proyecto o memoria valorada</t>
  </si>
  <si>
    <t>Arquitecto o arquitecto técnico según alcance</t>
  </si>
  <si>
    <t>Dirección de obra</t>
  </si>
  <si>
    <t>Certificados de eficiencia energética previo y posterior</t>
  </si>
  <si>
    <t>Necesarios para la deducción del IRPF y muchas bonificaciones del ICIO</t>
  </si>
  <si>
    <t>Tramitación de licencia o declaración responsable</t>
  </si>
  <si>
    <t>La tasa y el ICIO van fuera del PEM</t>
  </si>
  <si>
    <t>Subtotal capítulo 10</t>
  </si>
  <si>
    <t>Rango habitual: 2-5 % del PEM</t>
  </si>
  <si>
    <t>PRESUPUESTO DE EJECUCIÓN MATERIAL (PEM)</t>
  </si>
  <si>
    <t>Suma de capítulos</t>
  </si>
  <si>
    <t>Imprevistos</t>
  </si>
  <si>
    <t>Porcentaje sobre el PEM (10-15 % recomendado)</t>
  </si>
  <si>
    <t>%</t>
  </si>
  <si>
    <t>Reserva por escrito; si no está, aparece en obra</t>
  </si>
  <si>
    <t>Base imponible</t>
  </si>
  <si>
    <t>IVA</t>
  </si>
  <si>
    <t>Escribe 0,10 si cumples el tipo reducido en vivienda; 0,21 en el resto</t>
  </si>
  <si>
    <t>https://guiareformas.es/presupuestos/iva-reforma-vivienda-10-vs-21/</t>
  </si>
  <si>
    <t>TOTAL</t>
  </si>
  <si>
    <t>ICIO y tasa de licencia van aparte (ficha de tu ciudad en /ayudas/municipales/)</t>
  </si>
  <si>
    <t>Piso de 80 m² útiles, edificio de los años 70, reforma integral con redistribución parcial, aerotermia y suelo radiante</t>
  </si>
  <si>
    <t>Caso publicado en https://guiareformas.es/opinion/leer-presupuesto-reforma-linea-a-linea/ (2026-07-20). Reparto real, no precio de referencia.</t>
  </si>
  <si>
    <t>% del PEM</t>
  </si>
  <si>
    <t>Rango habitual</t>
  </si>
  <si>
    <t>5-8 %</t>
  </si>
  <si>
    <t>8-12 %</t>
  </si>
  <si>
    <t>6-10 %</t>
  </si>
  <si>
    <t>7-10 %</t>
  </si>
  <si>
    <t>10-20 %</t>
  </si>
  <si>
    <t>10-15 %</t>
  </si>
  <si>
    <t>5-10 %</t>
  </si>
  <si>
    <t>15-25 %</t>
  </si>
  <si>
    <t>3-6 %</t>
  </si>
  <si>
    <t>2-5 %</t>
  </si>
  <si>
    <t>PEM</t>
  </si>
  <si>
    <t>Cómo usar esta plantilla</t>
  </si>
  <si>
    <t>1. Pide a cada empresa que rellene la hoja "Plantilla" o vuelca su presupuesto en ella: así comparas partida a partida y no total contra total.</t>
  </si>
  <si>
    <t>2. Cada partida lleva unidad (m², ml, ud o PA). Una partida alzada (PA) sin desglose es la primera candidata a crecer en obra: pide que la desglosen.</t>
  </si>
  <si>
    <t>3. Cantidad × precio unitario = importe. Los subtotales por capítulo, el PEM, los imprevistos, la base imponible, el IVA y el total se calculan solos.</t>
  </si>
  <si>
    <t>4. Compara el porcentaje de cada capítulo sobre el PEM con el rango habitual y con el ejemplo real de la hoja 2. Una desviación grande no es un error, pero exige explicación.</t>
  </si>
  <si>
    <t>5. Cambia el IVA a 0,21 si la obra no cumple los requisitos del tipo reducido en vivienda (más de dos años de antigüedad, uso particular, materiales por debajo del 40 % de la base).</t>
  </si>
  <si>
    <t>6. El ICIO y la tasa de licencia no están en el total: dependen del ayuntamiento. La ficha de cada capital está en guiareformas.es/ayudas/municipales/.</t>
  </si>
  <si>
    <t>Guía completa: https://guiareformas.es/presupuestos/modelo-presupuesto-reforma/</t>
  </si>
  <si>
    <t>Cómo leer un presupuesto real línea a línea: https://guiareformas.es/opinion/leer-presupuesto-reforma-linea-a-linea/</t>
  </si>
  <si>
    <t>Plantilla editorial de guiareformas.es. Puede reutilizarse citando la fuente.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</si>
</sst>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 &quot;€&quot;"/>
    <numFmt numFmtId="165" formatCode="0 %"/>
    <numFmt numFmtId="166" formatCode="0.0 %"/>
  </numFmts>
  <fonts count="6" x14ac:knownFonts="1">
    <font>
      <color theme="1"/>
      <family val="2"/>
      <scheme val="minor"/>
      <sz val="11"/>
      <name val="Calibri"/>
    </font>
    <font>
      <b/>
      <sz val="14"/>
    </font>
    <font>
      <b/>
      <color rgb="FFFFFFFF"/>
    </font>
    <font>
      <b/>
    </font>
    <font>
      <b/>
      <sz val="12"/>
    </font>
    <font>
      <b/>
      <sz val="13"/>
    </font>
  </fonts>
  <fills count="4">
    <fill>
      <patternFill patternType="none"/>
    </fill>
    <fill>
      <patternFill patternType="gray125"/>
    </fill>
    <fill>
      <patternFill patternType="solid">
        <fgColor rgb="FFA64F1F"/>
      </patternFill>
    </fill>
    <fill>
      <patternFill patternType="solid">
        <fgColor rgb="FFF5F4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0" xfId="0" applyFont="1" applyFill="1"/>
    <xf numFmtId="164" fontId="0" fillId="0" borderId="0" xfId="0" applyNumberFormat="1"/>
    <xf numFmtId="0" fontId="3" fillId="3" borderId="0" xfId="0" applyFont="1" applyFill="1"/>
    <xf numFmtId="164" fontId="3" fillId="3" borderId="0" xfId="0" applyNumberFormat="1" applyFont="1" applyFill="1"/>
    <xf numFmtId="0" fontId="4" fillId="0" borderId="0" xfId="0" applyFont="1"/>
    <xf numFmtId="164" fontId="4" fillId="0" borderId="0" xfId="0" applyNumberFormat="1" applyFont="1"/>
    <xf numFmtId="165" fontId="0" fillId="0" borderId="0" xfId="0" applyNumberFormat="1"/>
    <xf numFmtId="0" fontId="5" fillId="0" borderId="0" xfId="0" applyFont="1"/>
    <xf numFmtId="166" fontId="0" fillId="0" borderId="0" xfId="0" applyNumberFormat="1"/>
    <xf numFmtId="0" fontId="3" fillId="0" borderId="0" xfId="0" applyFont="1"/>
    <xf numFmtId="164" fontId="3" fillId="0" borderId="0" xfId="0" applyNumberFormat="1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46" customWidth="1"/>
    <col min="4" max="4" width="11" customWidth="1"/>
    <col min="5" max="5" width="18" customWidth="1"/>
    <col min="6" max="6" width="15" customWidth="1"/>
    <col min="7" max="7" width="60" customWidth="1"/>
  </cols>
  <sheetData>
    <row r="1" spans="1:1" x14ac:dyDescent="0.25">
      <c r="A1" s="1" t="s">
        <v>0</v>
      </c>
    </row>
    <row r="2" spans="1:1" x14ac:dyDescent="0.25">
      <c r="A2" t="s">
        <v>1</v>
      </c>
    </row>
    <row r="4" spans="1:7" s="2" customFormat="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x14ac:dyDescent="0.25">
      <c r="A5" t="s">
        <v>9</v>
      </c>
      <c r="B5" t="s">
        <v>10</v>
      </c>
      <c r="C5" t="s">
        <v>11</v>
      </c>
      <c r="E5" s="3"/>
      <c r="F5" s="3">
        <f>D5*E5</f>
      </c>
      <c r="G5" t="s">
        <v>12</v>
      </c>
    </row>
    <row r="6" spans="1:7" x14ac:dyDescent="0.25">
      <c r="A6" t="s">
        <v>9</v>
      </c>
      <c r="B6" t="s">
        <v>13</v>
      </c>
      <c r="C6" t="s">
        <v>11</v>
      </c>
      <c r="E6" s="3"/>
      <c r="F6" s="3">
        <f>D6*E6</f>
      </c>
      <c r="G6" t="s">
        <v>14</v>
      </c>
    </row>
    <row r="7" spans="1:7" x14ac:dyDescent="0.25">
      <c r="A7" t="s">
        <v>9</v>
      </c>
      <c r="B7" t="s">
        <v>15</v>
      </c>
      <c r="C7" t="s">
        <v>11</v>
      </c>
      <c r="E7" s="3"/>
      <c r="F7" s="3">
        <f>D7*E7</f>
      </c>
      <c r="G7" t="s">
        <v>16</v>
      </c>
    </row>
    <row r="8" spans="1:7" x14ac:dyDescent="0.25">
      <c r="A8" t="s">
        <v>9</v>
      </c>
      <c r="B8" t="s">
        <v>17</v>
      </c>
      <c r="C8" t="s">
        <v>18</v>
      </c>
      <c r="E8" s="3"/>
      <c r="F8" s="3">
        <f>D8*E8</f>
      </c>
      <c r="G8" t="s">
        <v>19</v>
      </c>
    </row>
    <row r="9" spans="1:7" x14ac:dyDescent="0.25">
      <c r="A9" t="s">
        <v>9</v>
      </c>
      <c r="B9" t="s">
        <v>20</v>
      </c>
      <c r="C9" t="s">
        <v>18</v>
      </c>
      <c r="E9" s="3"/>
      <c r="F9" s="3">
        <f>D9*E9</f>
      </c>
      <c r="G9" t="s">
        <v>21</v>
      </c>
    </row>
    <row r="10" spans="1:7" x14ac:dyDescent="0.25">
      <c r="A10" t="s">
        <v>9</v>
      </c>
      <c r="B10" t="s">
        <v>22</v>
      </c>
      <c r="C10" t="s">
        <v>23</v>
      </c>
      <c r="E10" s="3"/>
      <c r="F10" s="3">
        <f>D10*E10</f>
      </c>
      <c r="G10" t="s">
        <v>24</v>
      </c>
    </row>
    <row r="11" spans="1:7" x14ac:dyDescent="0.25">
      <c r="A11" t="s">
        <v>9</v>
      </c>
      <c r="B11" t="s">
        <v>25</v>
      </c>
      <c r="C11" t="s">
        <v>18</v>
      </c>
      <c r="E11" s="3"/>
      <c r="F11" s="3">
        <f>D11*E11</f>
      </c>
      <c r="G11" t="s">
        <v>26</v>
      </c>
    </row>
    <row r="12" spans="1:7" x14ac:dyDescent="0.25">
      <c r="A12" t="s">
        <v>9</v>
      </c>
      <c r="B12" t="s">
        <v>27</v>
      </c>
      <c r="C12" t="s">
        <v>23</v>
      </c>
      <c r="E12" s="3"/>
      <c r="F12" s="3">
        <f>D12*E12</f>
      </c>
      <c r="G12" t="s">
        <v>28</v>
      </c>
    </row>
    <row r="13" spans="1:7" s="4" customFormat="1" x14ac:dyDescent="0.25">
      <c r="A13" s="4" t="s">
        <v>29</v>
      </c>
      <c r="B13" s="4" t="s">
        <v>30</v>
      </c>
      <c r="C13" s="4"/>
      <c r="D13" s="4"/>
      <c r="E13" s="4"/>
      <c r="F13" s="5">
        <f>SUM(F5:F12)</f>
      </c>
      <c r="G13" s="4" t="s">
        <v>31</v>
      </c>
    </row>
    <row r="15" spans="1:7" x14ac:dyDescent="0.25">
      <c r="A15" t="s">
        <v>32</v>
      </c>
      <c r="B15" t="s">
        <v>33</v>
      </c>
      <c r="C15" t="s">
        <v>11</v>
      </c>
      <c r="E15" s="3"/>
      <c r="F15" s="3">
        <f>D15*E15</f>
      </c>
      <c r="G15" t="s">
        <v>34</v>
      </c>
    </row>
    <row r="16" spans="1:7" x14ac:dyDescent="0.25">
      <c r="A16" t="s">
        <v>32</v>
      </c>
      <c r="B16" t="s">
        <v>35</v>
      </c>
      <c r="C16" t="s">
        <v>11</v>
      </c>
      <c r="E16" s="3"/>
      <c r="F16" s="3">
        <f>D16*E16</f>
      </c>
      <c r="G16" t="s">
        <v>36</v>
      </c>
    </row>
    <row r="17" spans="1:7" x14ac:dyDescent="0.25">
      <c r="A17" t="s">
        <v>32</v>
      </c>
      <c r="B17" t="s">
        <v>37</v>
      </c>
      <c r="C17" t="s">
        <v>11</v>
      </c>
      <c r="E17" s="3"/>
      <c r="F17" s="3">
        <f>D17*E17</f>
      </c>
      <c r="G17" t="s">
        <v>38</v>
      </c>
    </row>
    <row r="18" spans="1:7" x14ac:dyDescent="0.25">
      <c r="A18" t="s">
        <v>32</v>
      </c>
      <c r="B18" t="s">
        <v>39</v>
      </c>
      <c r="C18" t="s">
        <v>23</v>
      </c>
      <c r="E18" s="3"/>
      <c r="F18" s="3">
        <f>D18*E18</f>
      </c>
      <c r="G18" t="s">
        <v>40</v>
      </c>
    </row>
    <row r="19" spans="1:7" x14ac:dyDescent="0.25">
      <c r="A19" t="s">
        <v>32</v>
      </c>
      <c r="B19" t="s">
        <v>41</v>
      </c>
      <c r="C19" t="s">
        <v>18</v>
      </c>
      <c r="E19" s="3"/>
      <c r="F19" s="3">
        <f>D19*E19</f>
      </c>
      <c r="G19" t="s">
        <v>42</v>
      </c>
    </row>
    <row r="20" spans="1:7" x14ac:dyDescent="0.25">
      <c r="A20" t="s">
        <v>32</v>
      </c>
      <c r="B20" t="s">
        <v>43</v>
      </c>
      <c r="C20" t="s">
        <v>18</v>
      </c>
      <c r="E20" s="3"/>
      <c r="F20" s="3">
        <f>D20*E20</f>
      </c>
      <c r="G20" t="s">
        <v>44</v>
      </c>
    </row>
    <row r="21" spans="1:7" s="4" customFormat="1" x14ac:dyDescent="0.25">
      <c r="A21" s="4" t="s">
        <v>45</v>
      </c>
      <c r="B21" s="4" t="s">
        <v>46</v>
      </c>
      <c r="C21" s="4"/>
      <c r="D21" s="4"/>
      <c r="E21" s="4"/>
      <c r="F21" s="5">
        <f>SUM(F15:F20)</f>
      </c>
      <c r="G21" s="4" t="s">
        <v>31</v>
      </c>
    </row>
    <row r="23" spans="1:7" x14ac:dyDescent="0.25">
      <c r="A23" t="s">
        <v>47</v>
      </c>
      <c r="B23" t="s">
        <v>48</v>
      </c>
      <c r="C23" t="s">
        <v>23</v>
      </c>
      <c r="E23" s="3"/>
      <c r="F23" s="3">
        <f>D23*E23</f>
      </c>
      <c r="G23" t="s">
        <v>49</v>
      </c>
    </row>
    <row r="24" spans="1:7" x14ac:dyDescent="0.25">
      <c r="A24" t="s">
        <v>47</v>
      </c>
      <c r="B24" t="s">
        <v>50</v>
      </c>
      <c r="C24" t="s">
        <v>51</v>
      </c>
      <c r="E24" s="3"/>
      <c r="F24" s="3">
        <f>D24*E24</f>
      </c>
      <c r="G24" t="s">
        <v>52</v>
      </c>
    </row>
    <row r="25" spans="1:7" x14ac:dyDescent="0.25">
      <c r="A25" t="s">
        <v>47</v>
      </c>
      <c r="B25" t="s">
        <v>53</v>
      </c>
      <c r="C25" t="s">
        <v>18</v>
      </c>
      <c r="E25" s="3"/>
      <c r="F25" s="3">
        <f>D25*E25</f>
      </c>
      <c r="G25" t="s">
        <v>54</v>
      </c>
    </row>
    <row r="26" spans="1:7" x14ac:dyDescent="0.25">
      <c r="A26" t="s">
        <v>47</v>
      </c>
      <c r="B26" t="s">
        <v>55</v>
      </c>
      <c r="C26" t="s">
        <v>18</v>
      </c>
      <c r="E26" s="3"/>
      <c r="F26" s="3">
        <f>D26*E26</f>
      </c>
      <c r="G26" t="s">
        <v>31</v>
      </c>
    </row>
    <row r="27" spans="1:7" x14ac:dyDescent="0.25">
      <c r="A27" t="s">
        <v>47</v>
      </c>
      <c r="B27" t="s">
        <v>56</v>
      </c>
      <c r="C27" t="s">
        <v>18</v>
      </c>
      <c r="E27" s="3"/>
      <c r="F27" s="3">
        <f>D27*E27</f>
      </c>
      <c r="G27" t="s">
        <v>57</v>
      </c>
    </row>
    <row r="28" spans="1:7" x14ac:dyDescent="0.25">
      <c r="A28" t="s">
        <v>47</v>
      </c>
      <c r="B28" t="s">
        <v>58</v>
      </c>
      <c r="C28" t="s">
        <v>18</v>
      </c>
      <c r="E28" s="3"/>
      <c r="F28" s="3">
        <f>D28*E28</f>
      </c>
      <c r="G28" t="s">
        <v>59</v>
      </c>
    </row>
    <row r="29" spans="1:7" s="4" customFormat="1" x14ac:dyDescent="0.25">
      <c r="A29" s="4" t="s">
        <v>60</v>
      </c>
      <c r="B29" s="4" t="s">
        <v>61</v>
      </c>
      <c r="C29" s="4"/>
      <c r="D29" s="4"/>
      <c r="E29" s="4"/>
      <c r="F29" s="5">
        <f>SUM(F23:F28)</f>
      </c>
      <c r="G29" s="4" t="s">
        <v>31</v>
      </c>
    </row>
    <row r="31" spans="1:7" x14ac:dyDescent="0.25">
      <c r="A31" t="s">
        <v>62</v>
      </c>
      <c r="B31" t="s">
        <v>63</v>
      </c>
      <c r="C31" t="s">
        <v>18</v>
      </c>
      <c r="E31" s="3"/>
      <c r="F31" s="3">
        <f>D31*E31</f>
      </c>
      <c r="G31" t="s">
        <v>64</v>
      </c>
    </row>
    <row r="32" spans="1:7" x14ac:dyDescent="0.25">
      <c r="A32" t="s">
        <v>62</v>
      </c>
      <c r="B32" t="s">
        <v>65</v>
      </c>
      <c r="C32" t="s">
        <v>18</v>
      </c>
      <c r="E32" s="3"/>
      <c r="F32" s="3">
        <f>D32*E32</f>
      </c>
      <c r="G32" t="s">
        <v>66</v>
      </c>
    </row>
    <row r="33" spans="1:7" x14ac:dyDescent="0.25">
      <c r="A33" t="s">
        <v>62</v>
      </c>
      <c r="B33" t="s">
        <v>67</v>
      </c>
      <c r="C33" t="s">
        <v>18</v>
      </c>
      <c r="E33" s="3"/>
      <c r="F33" s="3">
        <f>D33*E33</f>
      </c>
      <c r="G33" t="s">
        <v>31</v>
      </c>
    </row>
    <row r="34" spans="1:7" x14ac:dyDescent="0.25">
      <c r="A34" t="s">
        <v>62</v>
      </c>
      <c r="B34" t="s">
        <v>68</v>
      </c>
      <c r="C34" t="s">
        <v>18</v>
      </c>
      <c r="E34" s="3"/>
      <c r="F34" s="3">
        <f>D34*E34</f>
      </c>
      <c r="G34" t="s">
        <v>69</v>
      </c>
    </row>
    <row r="35" spans="1:7" x14ac:dyDescent="0.25">
      <c r="A35" t="s">
        <v>62</v>
      </c>
      <c r="B35" t="s">
        <v>70</v>
      </c>
      <c r="C35" t="s">
        <v>18</v>
      </c>
      <c r="E35" s="3"/>
      <c r="F35" s="3">
        <f>D35*E35</f>
      </c>
      <c r="G35" t="s">
        <v>31</v>
      </c>
    </row>
    <row r="36" spans="1:7" x14ac:dyDescent="0.25">
      <c r="A36" t="s">
        <v>62</v>
      </c>
      <c r="B36" t="s">
        <v>71</v>
      </c>
      <c r="C36" t="s">
        <v>23</v>
      </c>
      <c r="E36" s="3"/>
      <c r="F36" s="3">
        <f>D36*E36</f>
      </c>
      <c r="G36" t="s">
        <v>72</v>
      </c>
    </row>
    <row r="37" spans="1:7" s="4" customFormat="1" x14ac:dyDescent="0.25">
      <c r="A37" s="4" t="s">
        <v>73</v>
      </c>
      <c r="B37" s="4" t="s">
        <v>74</v>
      </c>
      <c r="C37" s="4"/>
      <c r="D37" s="4"/>
      <c r="E37" s="4"/>
      <c r="F37" s="5">
        <f>SUM(F31:F36)</f>
      </c>
      <c r="G37" s="4" t="s">
        <v>31</v>
      </c>
    </row>
    <row r="39" spans="1:7" x14ac:dyDescent="0.25">
      <c r="A39" t="s">
        <v>75</v>
      </c>
      <c r="B39" t="s">
        <v>76</v>
      </c>
      <c r="C39" t="s">
        <v>18</v>
      </c>
      <c r="E39" s="3"/>
      <c r="F39" s="3">
        <f>D39*E39</f>
      </c>
      <c r="G39" t="s">
        <v>77</v>
      </c>
    </row>
    <row r="40" spans="1:7" x14ac:dyDescent="0.25">
      <c r="A40" t="s">
        <v>75</v>
      </c>
      <c r="B40" t="s">
        <v>78</v>
      </c>
      <c r="C40" t="s">
        <v>18</v>
      </c>
      <c r="E40" s="3"/>
      <c r="F40" s="3">
        <f>D40*E40</f>
      </c>
      <c r="G40" t="s">
        <v>79</v>
      </c>
    </row>
    <row r="41" spans="1:7" x14ac:dyDescent="0.25">
      <c r="A41" t="s">
        <v>75</v>
      </c>
      <c r="B41" t="s">
        <v>80</v>
      </c>
      <c r="C41" t="s">
        <v>23</v>
      </c>
      <c r="E41" s="3"/>
      <c r="F41" s="3">
        <f>D41*E41</f>
      </c>
      <c r="G41" t="s">
        <v>31</v>
      </c>
    </row>
    <row r="42" spans="1:7" x14ac:dyDescent="0.25">
      <c r="A42" t="s">
        <v>75</v>
      </c>
      <c r="B42" t="s">
        <v>81</v>
      </c>
      <c r="C42" t="s">
        <v>18</v>
      </c>
      <c r="E42" s="3"/>
      <c r="F42" s="3">
        <f>D42*E42</f>
      </c>
      <c r="G42" t="s">
        <v>31</v>
      </c>
    </row>
    <row r="43" spans="1:7" x14ac:dyDescent="0.25">
      <c r="A43" t="s">
        <v>75</v>
      </c>
      <c r="B43" t="s">
        <v>82</v>
      </c>
      <c r="C43" t="s">
        <v>23</v>
      </c>
      <c r="E43" s="3"/>
      <c r="F43" s="3">
        <f>D43*E43</f>
      </c>
      <c r="G43" t="s">
        <v>83</v>
      </c>
    </row>
    <row r="44" spans="1:7" s="4" customFormat="1" x14ac:dyDescent="0.25">
      <c r="A44" s="4" t="s">
        <v>84</v>
      </c>
      <c r="B44" s="4" t="s">
        <v>85</v>
      </c>
      <c r="C44" s="4"/>
      <c r="D44" s="4"/>
      <c r="E44" s="4"/>
      <c r="F44" s="5">
        <f>SUM(F39:F43)</f>
      </c>
      <c r="G44" s="4" t="s">
        <v>31</v>
      </c>
    </row>
    <row r="46" spans="1:7" x14ac:dyDescent="0.25">
      <c r="A46" t="s">
        <v>86</v>
      </c>
      <c r="B46" t="s">
        <v>87</v>
      </c>
      <c r="C46" t="s">
        <v>11</v>
      </c>
      <c r="E46" s="3"/>
      <c r="F46" s="3">
        <f>D46*E46</f>
      </c>
      <c r="G46" t="s">
        <v>88</v>
      </c>
    </row>
    <row r="47" spans="1:7" x14ac:dyDescent="0.25">
      <c r="A47" t="s">
        <v>86</v>
      </c>
      <c r="B47" t="s">
        <v>89</v>
      </c>
      <c r="C47" t="s">
        <v>11</v>
      </c>
      <c r="E47" s="3"/>
      <c r="F47" s="3">
        <f>D47*E47</f>
      </c>
      <c r="G47" t="s">
        <v>90</v>
      </c>
    </row>
    <row r="48" spans="1:7" x14ac:dyDescent="0.25">
      <c r="A48" t="s">
        <v>86</v>
      </c>
      <c r="B48" t="s">
        <v>91</v>
      </c>
      <c r="C48" t="s">
        <v>11</v>
      </c>
      <c r="E48" s="3"/>
      <c r="F48" s="3">
        <f>D48*E48</f>
      </c>
      <c r="G48" t="s">
        <v>92</v>
      </c>
    </row>
    <row r="49" spans="1:7" x14ac:dyDescent="0.25">
      <c r="A49" t="s">
        <v>86</v>
      </c>
      <c r="B49" t="s">
        <v>93</v>
      </c>
      <c r="C49" t="s">
        <v>51</v>
      </c>
      <c r="E49" s="3"/>
      <c r="F49" s="3">
        <f>D49*E49</f>
      </c>
      <c r="G49" t="s">
        <v>31</v>
      </c>
    </row>
    <row r="50" spans="1:7" x14ac:dyDescent="0.25">
      <c r="A50" t="s">
        <v>86</v>
      </c>
      <c r="B50" t="s">
        <v>94</v>
      </c>
      <c r="C50" t="s">
        <v>23</v>
      </c>
      <c r="E50" s="3"/>
      <c r="F50" s="3">
        <f>D50*E50</f>
      </c>
      <c r="G50" t="s">
        <v>95</v>
      </c>
    </row>
    <row r="51" spans="1:7" x14ac:dyDescent="0.25">
      <c r="A51" t="s">
        <v>86</v>
      </c>
      <c r="B51" t="s">
        <v>96</v>
      </c>
      <c r="C51" t="s">
        <v>11</v>
      </c>
      <c r="E51" s="3"/>
      <c r="F51" s="3">
        <f>D51*E51</f>
      </c>
      <c r="G51" t="s">
        <v>97</v>
      </c>
    </row>
    <row r="52" spans="1:7" s="4" customFormat="1" x14ac:dyDescent="0.25">
      <c r="A52" s="4" t="s">
        <v>98</v>
      </c>
      <c r="B52" s="4" t="s">
        <v>99</v>
      </c>
      <c r="C52" s="4"/>
      <c r="D52" s="4"/>
      <c r="E52" s="4"/>
      <c r="F52" s="5">
        <f>SUM(F46:F51)</f>
      </c>
      <c r="G52" s="4" t="s">
        <v>31</v>
      </c>
    </row>
    <row r="54" spans="1:7" x14ac:dyDescent="0.25">
      <c r="A54" t="s">
        <v>100</v>
      </c>
      <c r="B54" t="s">
        <v>101</v>
      </c>
      <c r="C54" t="s">
        <v>18</v>
      </c>
      <c r="E54" s="3"/>
      <c r="F54" s="3">
        <f>D54*E54</f>
      </c>
      <c r="G54" t="s">
        <v>102</v>
      </c>
    </row>
    <row r="55" spans="1:7" x14ac:dyDescent="0.25">
      <c r="A55" t="s">
        <v>100</v>
      </c>
      <c r="B55" t="s">
        <v>103</v>
      </c>
      <c r="C55" t="s">
        <v>18</v>
      </c>
      <c r="E55" s="3"/>
      <c r="F55" s="3">
        <f>D55*E55</f>
      </c>
      <c r="G55" t="s">
        <v>104</v>
      </c>
    </row>
    <row r="56" spans="1:7" x14ac:dyDescent="0.25">
      <c r="A56" t="s">
        <v>100</v>
      </c>
      <c r="B56" t="s">
        <v>105</v>
      </c>
      <c r="C56" t="s">
        <v>18</v>
      </c>
      <c r="E56" s="3"/>
      <c r="F56" s="3">
        <f>D56*E56</f>
      </c>
      <c r="G56" t="s">
        <v>106</v>
      </c>
    </row>
    <row r="57" spans="1:7" x14ac:dyDescent="0.25">
      <c r="A57" t="s">
        <v>100</v>
      </c>
      <c r="B57" t="s">
        <v>107</v>
      </c>
      <c r="C57" t="s">
        <v>18</v>
      </c>
      <c r="E57" s="3"/>
      <c r="F57" s="3">
        <f>D57*E57</f>
      </c>
      <c r="G57" t="s">
        <v>108</v>
      </c>
    </row>
    <row r="58" spans="1:7" s="4" customFormat="1" x14ac:dyDescent="0.25">
      <c r="A58" s="4" t="s">
        <v>109</v>
      </c>
      <c r="B58" s="4" t="s">
        <v>110</v>
      </c>
      <c r="C58" s="4"/>
      <c r="D58" s="4"/>
      <c r="E58" s="4"/>
      <c r="F58" s="5">
        <f>SUM(F54:F57)</f>
      </c>
      <c r="G58" s="4" t="s">
        <v>31</v>
      </c>
    </row>
    <row r="60" spans="1:7" x14ac:dyDescent="0.25">
      <c r="A60" t="s">
        <v>111</v>
      </c>
      <c r="B60" t="s">
        <v>112</v>
      </c>
      <c r="C60" t="s">
        <v>51</v>
      </c>
      <c r="E60" s="3"/>
      <c r="F60" s="3">
        <f>D60*E60</f>
      </c>
      <c r="G60" t="s">
        <v>113</v>
      </c>
    </row>
    <row r="61" spans="1:7" x14ac:dyDescent="0.25">
      <c r="A61" t="s">
        <v>111</v>
      </c>
      <c r="B61" t="s">
        <v>114</v>
      </c>
      <c r="C61" t="s">
        <v>51</v>
      </c>
      <c r="E61" s="3"/>
      <c r="F61" s="3">
        <f>D61*E61</f>
      </c>
      <c r="G61" t="s">
        <v>115</v>
      </c>
    </row>
    <row r="62" spans="1:7" x14ac:dyDescent="0.25">
      <c r="A62" t="s">
        <v>111</v>
      </c>
      <c r="B62" t="s">
        <v>116</v>
      </c>
      <c r="C62" t="s">
        <v>18</v>
      </c>
      <c r="E62" s="3"/>
      <c r="F62" s="3">
        <f>D62*E62</f>
      </c>
      <c r="G62" t="s">
        <v>117</v>
      </c>
    </row>
    <row r="63" spans="1:7" x14ac:dyDescent="0.25">
      <c r="A63" t="s">
        <v>111</v>
      </c>
      <c r="B63" t="s">
        <v>118</v>
      </c>
      <c r="C63" t="s">
        <v>18</v>
      </c>
      <c r="E63" s="3"/>
      <c r="F63" s="3">
        <f>D63*E63</f>
      </c>
      <c r="G63" t="s">
        <v>31</v>
      </c>
    </row>
    <row r="64" spans="1:7" x14ac:dyDescent="0.25">
      <c r="A64" t="s">
        <v>111</v>
      </c>
      <c r="B64" t="s">
        <v>119</v>
      </c>
      <c r="C64" t="s">
        <v>18</v>
      </c>
      <c r="E64" s="3"/>
      <c r="F64" s="3">
        <f>D64*E64</f>
      </c>
      <c r="G64" t="s">
        <v>120</v>
      </c>
    </row>
    <row r="65" spans="1:7" x14ac:dyDescent="0.25">
      <c r="A65" t="s">
        <v>111</v>
      </c>
      <c r="B65" t="s">
        <v>121</v>
      </c>
      <c r="C65" t="s">
        <v>18</v>
      </c>
      <c r="E65" s="3"/>
      <c r="F65" s="3">
        <f>D65*E65</f>
      </c>
      <c r="G65" t="s">
        <v>31</v>
      </c>
    </row>
    <row r="66" spans="1:7" s="4" customFormat="1" x14ac:dyDescent="0.25">
      <c r="A66" s="4" t="s">
        <v>122</v>
      </c>
      <c r="B66" s="4" t="s">
        <v>123</v>
      </c>
      <c r="C66" s="4"/>
      <c r="D66" s="4"/>
      <c r="E66" s="4"/>
      <c r="F66" s="5">
        <f>SUM(F60:F65)</f>
      </c>
      <c r="G66" s="4" t="s">
        <v>31</v>
      </c>
    </row>
    <row r="68" spans="1:7" x14ac:dyDescent="0.25">
      <c r="A68" t="s">
        <v>124</v>
      </c>
      <c r="B68" t="s">
        <v>125</v>
      </c>
      <c r="C68" t="s">
        <v>11</v>
      </c>
      <c r="E68" s="3"/>
      <c r="F68" s="3">
        <f>D68*E68</f>
      </c>
      <c r="G68" t="s">
        <v>126</v>
      </c>
    </row>
    <row r="69" spans="1:7" x14ac:dyDescent="0.25">
      <c r="A69" t="s">
        <v>124</v>
      </c>
      <c r="B69" t="s">
        <v>127</v>
      </c>
      <c r="C69" t="s">
        <v>11</v>
      </c>
      <c r="E69" s="3"/>
      <c r="F69" s="3">
        <f>D69*E69</f>
      </c>
      <c r="G69" t="s">
        <v>31</v>
      </c>
    </row>
    <row r="70" spans="1:7" x14ac:dyDescent="0.25">
      <c r="A70" t="s">
        <v>124</v>
      </c>
      <c r="B70" t="s">
        <v>128</v>
      </c>
      <c r="C70" t="s">
        <v>18</v>
      </c>
      <c r="E70" s="3"/>
      <c r="F70" s="3">
        <f>D70*E70</f>
      </c>
      <c r="G70" t="s">
        <v>129</v>
      </c>
    </row>
    <row r="71" spans="1:7" x14ac:dyDescent="0.25">
      <c r="A71" t="s">
        <v>124</v>
      </c>
      <c r="B71" t="s">
        <v>130</v>
      </c>
      <c r="C71" t="s">
        <v>11</v>
      </c>
      <c r="E71" s="3"/>
      <c r="F71" s="3">
        <f>D71*E71</f>
      </c>
      <c r="G71" t="s">
        <v>131</v>
      </c>
    </row>
    <row r="72" spans="1:7" s="4" customFormat="1" x14ac:dyDescent="0.25">
      <c r="A72" s="4" t="s">
        <v>132</v>
      </c>
      <c r="B72" s="4" t="s">
        <v>133</v>
      </c>
      <c r="C72" s="4"/>
      <c r="D72" s="4"/>
      <c r="E72" s="4"/>
      <c r="F72" s="5">
        <f>SUM(F68:F71)</f>
      </c>
      <c r="G72" s="4" t="s">
        <v>31</v>
      </c>
    </row>
    <row r="74" spans="1:7" x14ac:dyDescent="0.25">
      <c r="A74" t="s">
        <v>134</v>
      </c>
      <c r="B74" t="s">
        <v>135</v>
      </c>
      <c r="C74" t="s">
        <v>23</v>
      </c>
      <c r="E74" s="3"/>
      <c r="F74" s="3">
        <f>D74*E74</f>
      </c>
      <c r="G74" t="s">
        <v>136</v>
      </c>
    </row>
    <row r="75" spans="1:7" x14ac:dyDescent="0.25">
      <c r="A75" t="s">
        <v>134</v>
      </c>
      <c r="B75" t="s">
        <v>137</v>
      </c>
      <c r="C75" t="s">
        <v>23</v>
      </c>
      <c r="E75" s="3"/>
      <c r="F75" s="3">
        <f>D75*E75</f>
      </c>
      <c r="G75" t="s">
        <v>31</v>
      </c>
    </row>
    <row r="76" spans="1:7" x14ac:dyDescent="0.25">
      <c r="A76" t="s">
        <v>134</v>
      </c>
      <c r="B76" t="s">
        <v>138</v>
      </c>
      <c r="C76" t="s">
        <v>18</v>
      </c>
      <c r="E76" s="3"/>
      <c r="F76" s="3">
        <f>D76*E76</f>
      </c>
      <c r="G76" t="s">
        <v>139</v>
      </c>
    </row>
    <row r="77" spans="1:7" x14ac:dyDescent="0.25">
      <c r="A77" t="s">
        <v>134</v>
      </c>
      <c r="B77" t="s">
        <v>140</v>
      </c>
      <c r="C77" t="s">
        <v>23</v>
      </c>
      <c r="E77" s="3"/>
      <c r="F77" s="3">
        <f>D77*E77</f>
      </c>
      <c r="G77" t="s">
        <v>141</v>
      </c>
    </row>
    <row r="78" spans="1:7" s="4" customFormat="1" x14ac:dyDescent="0.25">
      <c r="A78" s="4" t="s">
        <v>142</v>
      </c>
      <c r="B78" s="4" t="s">
        <v>143</v>
      </c>
      <c r="C78" s="4"/>
      <c r="D78" s="4"/>
      <c r="E78" s="4"/>
      <c r="F78" s="5">
        <f>SUM(F74:F77)</f>
      </c>
      <c r="G78" s="4" t="s">
        <v>31</v>
      </c>
    </row>
    <row r="80" spans="1:7" s="6" customFormat="1" x14ac:dyDescent="0.25">
      <c r="A80" s="6" t="s">
        <v>144</v>
      </c>
      <c r="B80" s="6" t="s">
        <v>31</v>
      </c>
      <c r="C80" s="6"/>
      <c r="D80" s="6"/>
      <c r="E80" s="6"/>
      <c r="F80" s="7">
        <f>F13+F21+F29+F37+F44+F52+F58+F66+F72+F78</f>
      </c>
      <c r="G80" s="6" t="s">
        <v>145</v>
      </c>
    </row>
    <row r="81" spans="1:7" x14ac:dyDescent="0.25">
      <c r="A81" t="s">
        <v>146</v>
      </c>
      <c r="B81" t="s">
        <v>147</v>
      </c>
      <c r="C81" t="s">
        <v>148</v>
      </c>
      <c r="D81" s="8">
        <v>0.1</v>
      </c>
      <c r="F81" s="3">
        <f>F80*D81</f>
      </c>
      <c r="G81" t="s">
        <v>149</v>
      </c>
    </row>
    <row r="82" spans="1:7" x14ac:dyDescent="0.25">
      <c r="A82" t="s">
        <v>150</v>
      </c>
      <c r="B82" t="s">
        <v>31</v>
      </c>
      <c r="F82" s="3">
        <f>F80+F81</f>
      </c>
      <c r="G82" t="s">
        <v>31</v>
      </c>
    </row>
    <row r="83" spans="1:7" x14ac:dyDescent="0.25">
      <c r="A83" t="s">
        <v>151</v>
      </c>
      <c r="B83" t="s">
        <v>152</v>
      </c>
      <c r="C83" t="s">
        <v>148</v>
      </c>
      <c r="D83" s="8">
        <v>0.1</v>
      </c>
      <c r="F83" s="3">
        <f>F82*D83</f>
      </c>
      <c r="G83" t="s">
        <v>153</v>
      </c>
    </row>
    <row r="84" spans="1:7" s="6" customFormat="1" x14ac:dyDescent="0.25">
      <c r="A84" s="6" t="s">
        <v>154</v>
      </c>
      <c r="B84" s="6" t="s">
        <v>31</v>
      </c>
      <c r="C84" s="6"/>
      <c r="D84" s="6"/>
      <c r="E84" s="6"/>
      <c r="F84" s="7">
        <f>F82+F83</f>
      </c>
      <c r="G84" s="6" t="s">
        <v>155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FormatPr defaultRowHeight="15" outlineLevelRow="0" outlineLevelCol="0" x14ac:dyDescent="55"/>
  <cols>
    <col min="1" max="1" width="34" customWidth="1"/>
    <col min="2" max="2" width="14" customWidth="1"/>
    <col min="3" max="3" width="12" customWidth="1"/>
    <col min="4" max="4" width="16" customWidth="1"/>
  </cols>
  <sheetData>
    <row r="1" spans="1:1" x14ac:dyDescent="0.25">
      <c r="A1" s="9" t="s">
        <v>156</v>
      </c>
    </row>
    <row r="2" spans="1:1" x14ac:dyDescent="0.25">
      <c r="A2" t="s">
        <v>157</v>
      </c>
    </row>
    <row r="4" spans="1:4" s="2" customFormat="1" x14ac:dyDescent="0.25">
      <c r="A4" s="2" t="s">
        <v>2</v>
      </c>
      <c r="B4" s="2" t="s">
        <v>7</v>
      </c>
      <c r="C4" s="2" t="s">
        <v>158</v>
      </c>
      <c r="D4" s="2" t="s">
        <v>159</v>
      </c>
    </row>
    <row r="5" spans="1:4" x14ac:dyDescent="0.25">
      <c r="A5" t="s">
        <v>9</v>
      </c>
      <c r="B5" s="3">
        <v>2450</v>
      </c>
      <c r="C5" s="10">
        <f>B5/B$15</f>
      </c>
      <c r="D5" t="s">
        <v>160</v>
      </c>
    </row>
    <row r="6" spans="1:4" x14ac:dyDescent="0.25">
      <c r="A6" t="s">
        <v>32</v>
      </c>
      <c r="B6" s="3">
        <v>4800</v>
      </c>
      <c r="C6" s="10">
        <f>B6/B$15</f>
      </c>
      <c r="D6" t="s">
        <v>161</v>
      </c>
    </row>
    <row r="7" spans="1:4" x14ac:dyDescent="0.25">
      <c r="A7" t="s">
        <v>47</v>
      </c>
      <c r="B7" s="3">
        <v>3900</v>
      </c>
      <c r="C7" s="10">
        <f>B7/B$15</f>
      </c>
      <c r="D7" t="s">
        <v>162</v>
      </c>
    </row>
    <row r="8" spans="1:4" x14ac:dyDescent="0.25">
      <c r="A8" t="s">
        <v>62</v>
      </c>
      <c r="B8" s="3">
        <v>4200</v>
      </c>
      <c r="C8" s="10">
        <f>B8/B$15</f>
      </c>
      <c r="D8" t="s">
        <v>163</v>
      </c>
    </row>
    <row r="9" spans="1:4" x14ac:dyDescent="0.25">
      <c r="A9" t="s">
        <v>75</v>
      </c>
      <c r="B9" s="3">
        <v>8500</v>
      </c>
      <c r="C9" s="10">
        <f>B9/B$15</f>
      </c>
      <c r="D9" t="s">
        <v>164</v>
      </c>
    </row>
    <row r="10" spans="1:4" x14ac:dyDescent="0.25">
      <c r="A10" t="s">
        <v>86</v>
      </c>
      <c r="B10" s="3">
        <v>6300</v>
      </c>
      <c r="C10" s="10">
        <f>B10/B$15</f>
      </c>
      <c r="D10" t="s">
        <v>165</v>
      </c>
    </row>
    <row r="11" spans="1:4" x14ac:dyDescent="0.25">
      <c r="A11" t="s">
        <v>100</v>
      </c>
      <c r="B11" s="3">
        <v>2800</v>
      </c>
      <c r="C11" s="10">
        <f>B11/B$15</f>
      </c>
      <c r="D11" t="s">
        <v>166</v>
      </c>
    </row>
    <row r="12" spans="1:4" x14ac:dyDescent="0.25">
      <c r="A12" t="s">
        <v>111</v>
      </c>
      <c r="B12" s="3">
        <v>11300</v>
      </c>
      <c r="C12" s="10">
        <f>B12/B$15</f>
      </c>
      <c r="D12" t="s">
        <v>167</v>
      </c>
    </row>
    <row r="13" spans="1:4" x14ac:dyDescent="0.25">
      <c r="A13" t="s">
        <v>124</v>
      </c>
      <c r="B13" s="3">
        <v>1800</v>
      </c>
      <c r="C13" s="10">
        <f>B13/B$15</f>
      </c>
      <c r="D13" t="s">
        <v>168</v>
      </c>
    </row>
    <row r="14" spans="1:4" x14ac:dyDescent="0.25">
      <c r="A14" t="s">
        <v>134</v>
      </c>
      <c r="B14" s="3">
        <v>1200</v>
      </c>
      <c r="C14" s="10">
        <f>B14/B$15</f>
      </c>
      <c r="D14" t="s">
        <v>169</v>
      </c>
    </row>
    <row r="15" spans="1:4" s="11" customFormat="1" x14ac:dyDescent="0.25">
      <c r="A15" s="11" t="s">
        <v>170</v>
      </c>
      <c r="B15" s="12">
        <f>SUM(B5:B14)</f>
      </c>
      <c r="C15" s="11"/>
      <c r="D15" s="11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FormatPr defaultRowHeight="15" outlineLevelRow="0" outlineLevelCol="0" x14ac:dyDescent="55"/>
  <cols>
    <col min="1" max="1" width="110" customWidth="1"/>
  </cols>
  <sheetData>
    <row r="1" spans="1:1" x14ac:dyDescent="0.25">
      <c r="A1" s="13" t="s">
        <v>171</v>
      </c>
    </row>
    <row r="2" spans="1:1" x14ac:dyDescent="0.25">
      <c r="A2" s="14" t="s">
        <v>31</v>
      </c>
    </row>
    <row r="3" spans="1:1" x14ac:dyDescent="0.25">
      <c r="A3" s="14" t="s">
        <v>172</v>
      </c>
    </row>
    <row r="4" spans="1:1" x14ac:dyDescent="0.25">
      <c r="A4" s="14" t="s">
        <v>173</v>
      </c>
    </row>
    <row r="5" spans="1:1" x14ac:dyDescent="0.25">
      <c r="A5" s="14" t="s">
        <v>174</v>
      </c>
    </row>
    <row r="6" spans="1:1" x14ac:dyDescent="0.25">
      <c r="A6" s="14" t="s">
        <v>175</v>
      </c>
    </row>
    <row r="7" spans="1:1" x14ac:dyDescent="0.25">
      <c r="A7" s="14" t="s">
        <v>176</v>
      </c>
    </row>
    <row r="8" spans="1:1" x14ac:dyDescent="0.25">
      <c r="A8" s="14" t="s">
        <v>177</v>
      </c>
    </row>
    <row r="9" spans="1:1" x14ac:dyDescent="0.25">
      <c r="A9" s="14" t="s">
        <v>31</v>
      </c>
    </row>
    <row r="10" spans="1:1" x14ac:dyDescent="0.25">
      <c r="A10" s="14" t="s">
        <v>178</v>
      </c>
    </row>
    <row r="11" spans="1:1" x14ac:dyDescent="0.25">
      <c r="A11" s="14" t="s">
        <v>179</v>
      </c>
    </row>
    <row r="12" spans="1:1" x14ac:dyDescent="0.25">
      <c r="A12" s="14" t="s">
        <v>180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Plantilla</vt:lpstr>
      <vt:lpstr>Ejemplo 80 m2</vt:lpstr>
      <vt:lpstr>Cómo usarla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guiareformas.es</dc:creator>
  <dc:title/>
  <dc:subject/>
  <dc:description/>
  <cp:keywords/>
  <cp:category/>
  <cp:lastModifiedBy>Unknown</cp:lastModifiedBy>
  <dcterms:created xsi:type="dcterms:W3CDTF">2026-09-05T00:00:00Z</dcterms:created>
  <dcterms:modified xsi:type="dcterms:W3CDTF">2026-09-06T16:16:40Z</dcterms:modified>
</cp:coreProperties>
</file>